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040"/>
  </bookViews>
  <sheets>
    <sheet name="คำนวณ" sheetId="1" r:id="rId1"/>
    <sheet name="คำนวฯ" sheetId="2" r:id="rId2"/>
    <sheet name="Sheet3" sheetId="3" r:id="rId3"/>
  </sheets>
  <definedNames>
    <definedName name="_xlnm.Print_Area" localSheetId="0">คำนวณ!$A$1:$F$44</definedName>
  </definedNames>
  <calcPr calcId="145621"/>
</workbook>
</file>

<file path=xl/calcChain.xml><?xml version="1.0" encoding="utf-8"?>
<calcChain xmlns="http://schemas.openxmlformats.org/spreadsheetml/2006/main">
  <c r="D10" i="1" l="1"/>
  <c r="B10" i="1"/>
  <c r="C10" i="1"/>
  <c r="B40" i="1" l="1"/>
  <c r="D40" i="1" l="1"/>
  <c r="D37" i="1"/>
  <c r="D16" i="1" l="1"/>
  <c r="D34" i="1"/>
  <c r="B37" i="1"/>
  <c r="B34" i="1"/>
  <c r="D31" i="1"/>
  <c r="B31" i="1"/>
  <c r="D19" i="1"/>
  <c r="B19" i="1"/>
  <c r="B16" i="1"/>
  <c r="B41" i="1" l="1"/>
  <c r="C30" i="1" s="1"/>
  <c r="D41" i="1"/>
  <c r="C33" i="1" l="1"/>
  <c r="C14" i="1"/>
  <c r="C36" i="1"/>
  <c r="C37" i="1" s="1"/>
  <c r="C15" i="1"/>
  <c r="C39" i="1"/>
  <c r="C40" i="1" s="1"/>
  <c r="C12" i="1"/>
  <c r="C13" i="1"/>
  <c r="C18" i="1"/>
  <c r="C19" i="1" s="1"/>
  <c r="E36" i="1"/>
  <c r="E14" i="1"/>
  <c r="E8" i="1"/>
  <c r="E12" i="1"/>
  <c r="E18" i="1"/>
  <c r="E15" i="1"/>
  <c r="E33" i="1"/>
  <c r="E13" i="1"/>
  <c r="E30" i="1"/>
  <c r="E31" i="1" s="1"/>
  <c r="E9" i="1"/>
  <c r="E39" i="1"/>
  <c r="E40" i="1" s="1"/>
  <c r="C31" i="1"/>
  <c r="E19" i="1"/>
  <c r="E10" i="1" l="1"/>
  <c r="E34" i="1"/>
  <c r="E37" i="1"/>
  <c r="E16" i="1"/>
  <c r="C34" i="1"/>
  <c r="C16" i="1"/>
  <c r="C41" i="1" l="1"/>
  <c r="E41" i="1"/>
</calcChain>
</file>

<file path=xl/sharedStrings.xml><?xml version="1.0" encoding="utf-8"?>
<sst xmlns="http://schemas.openxmlformats.org/spreadsheetml/2006/main" count="63" uniqueCount="39">
  <si>
    <t>บัญชีสรุปจำนวนโครงการและงบประมาณ</t>
  </si>
  <si>
    <t>ยุทธศาสตร์/แนวทาง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</si>
  <si>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</si>
  <si>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</si>
  <si>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</si>
  <si>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</si>
  <si>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</si>
  <si>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</si>
  <si>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รวม</t>
  </si>
  <si>
    <t>รวมทั้งสิ้น</t>
  </si>
  <si>
    <t>หน่วยงาน</t>
  </si>
  <si>
    <t>รับผิดชอบหลัก</t>
  </si>
  <si>
    <t>ยุทธศาสตร์/แผนงาน</t>
  </si>
  <si>
    <t>๑.๑ แผนงานเคหะและชุมชน</t>
  </si>
  <si>
    <t>๖.๑ แผนงานบริหารงานทั่วไป</t>
  </si>
  <si>
    <t>สำนักปลัด,กองคลัง</t>
  </si>
  <si>
    <t>กองช่าง</t>
  </si>
  <si>
    <t>สำนักงานปลัด</t>
  </si>
  <si>
    <t>กองสวัสดิการสังคม</t>
  </si>
  <si>
    <t>กองการศึกษาฯ</t>
  </si>
  <si>
    <t>องค์การบริหารส่วนตำบลสระแก้ว</t>
  </si>
  <si>
    <t>๑.2 แผนงานอุตสาหกรรมและการโยธา</t>
  </si>
  <si>
    <t>๒.๒ แผนงานสาธารณสุข</t>
  </si>
  <si>
    <t>2.3 แผนงานงบกลาง</t>
  </si>
  <si>
    <t>๒.๑ แผนงานการศึกษา</t>
  </si>
  <si>
    <t>๓.๑ แผนงานการรักษาความสงบภายใน</t>
  </si>
  <si>
    <t>๕.๑  แผนงานการศาสนา วัฒนธรรมและนันทนาการ</t>
  </si>
  <si>
    <t>๖.๑ แผนงานเกษตร</t>
  </si>
  <si>
    <t>ยุทธศาสตร์การพัฒนา อปท. ที่ ๑. ยุทธศาสตร์ด้านโครงสร้างพื้นฐาน</t>
  </si>
  <si>
    <t>ยุทธศาสตร์การพัฒนา อปท. ที่ ๒. ยุทธศาสตร์ด้านส่งเสริมคุณภาพชีวิต</t>
  </si>
  <si>
    <t>๔.๑ แผนงานเกษตร</t>
  </si>
  <si>
    <t>กองส่งเสริมการเกษตร</t>
  </si>
  <si>
    <t>2.4 แผนงานสร้างความเข้มแข็งของชุมชน</t>
  </si>
  <si>
    <t>ยุทธศาสตร์การพัฒนา อปท. ที่ ๓.  ยุทธศาสตร์ด้านการจัดระเบียบชุมชน/สังคมและการรักษาความสงบเรียบร้อย</t>
  </si>
  <si>
    <t>ยุทธศาสตร์การพัฒนา อปท. ที่ ๔. ยุทธศาสตร์ด้านการบริหารจัดการและอนุรักษ์ทรัพยากรสิ่งแวดล้อม</t>
  </si>
  <si>
    <t>ยุทธศาสตร์การพัฒนา อปท. ที่ ๖. ยุทธศาสตร์ด้านการส่งเสริมการเกษตร</t>
  </si>
  <si>
    <t>ยุทธศาสตร์การพัฒนา อปท. ที่ 7. ยุทธศาสตร์ด้านเสริมสร้างธรรมาภิบาลในการบริหารจัดการ อบต.</t>
  </si>
  <si>
    <t>ยุทธศาสตร์การพัฒนา อปท. ที่ ๕. ยุทธศาสตร์ด้านส่งเสริมศาสนาศิลปวัฒนธรรม จารีตประเพณี ภูมิปัญญาท้องถิ่น</t>
  </si>
  <si>
    <t>แผนการดำเนินงาน ประจำปีงบประมาณ พ.ศ.๒๕๖4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</si>
</sst>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1" xfId="0" applyFont="1" applyBorder="1" applyAlignment="1">
      <alignment horizontal="left" indent="2"/>
    </xf>
    <xf numFmtId="59" fontId="2" fillId="0" borderId="1" xfId="0" applyNumberFormat="1" applyFont="1" applyBorder="1" applyAlignment="1">
      <alignment horizontal="center"/>
    </xf>
    <xf numFmtId="60" fontId="2" fillId="0" borderId="1" xfId="0" applyNumberFormat="1" applyFont="1" applyBorder="1" applyAlignment="1">
      <alignment horizontal="center"/>
    </xf>
    <xf numFmtId="61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59" fontId="1" fillId="0" borderId="1" xfId="0" applyNumberFormat="1" applyFont="1" applyBorder="1" applyAlignment="1">
      <alignment horizontal="center"/>
    </xf>
    <xf numFmtId="61" fontId="1" fillId="0" borderId="1" xfId="0" applyNumberFormat="1" applyFont="1" applyBorder="1" applyAlignment="1">
      <alignment horizontal="right"/>
    </xf>
    <xf numFmtId="60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59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59" fontId="2" fillId="0" borderId="6" xfId="0" applyNumberFormat="1" applyFont="1" applyBorder="1" applyAlignment="1">
      <alignment horizontal="center"/>
    </xf>
    <xf numFmtId="60" fontId="2" fillId="0" borderId="6" xfId="0" applyNumberFormat="1" applyFont="1" applyBorder="1" applyAlignment="1">
      <alignment horizontal="center"/>
    </xf>
    <xf numFmtId="61" fontId="2" fillId="0" borderId="6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60" fontId="1" fillId="0" borderId="5" xfId="0" applyNumberFormat="1" applyFont="1" applyBorder="1" applyAlignment="1">
      <alignment horizontal="center"/>
    </xf>
    <xf numFmtId="60" fontId="2" fillId="0" borderId="1" xfId="0" applyNumberFormat="1" applyFont="1" applyBorder="1" applyAlignment="1">
      <alignment horizontal="left" indent="2"/>
    </xf>
    <xf numFmtId="0" fontId="1" fillId="0" borderId="0" xfId="0" applyFont="1" applyBorder="1" applyAlignment="1">
      <alignment horizontal="center"/>
    </xf>
    <xf numFmtId="59" fontId="1" fillId="0" borderId="0" xfId="0" applyNumberFormat="1" applyFont="1" applyBorder="1" applyAlignment="1">
      <alignment horizontal="center"/>
    </xf>
    <xf numFmtId="60" fontId="1" fillId="0" borderId="0" xfId="0" applyNumberFormat="1" applyFont="1" applyBorder="1" applyAlignment="1">
      <alignment horizontal="center"/>
    </xf>
    <xf numFmtId="61" fontId="1" fillId="0" borderId="0" xfId="0" applyNumberFormat="1" applyFont="1" applyBorder="1" applyAlignment="1">
      <alignment horizontal="right"/>
    </xf>
    <xf numFmtId="0" fontId="2" fillId="0" borderId="0" xfId="0" applyFont="1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0</xdr:row>
      <xdr:rowOff>161925</xdr:rowOff>
    </xdr:from>
    <xdr:to>
      <xdr:col>5</xdr:col>
      <xdr:colOff>1343025</xdr:colOff>
      <xdr:row>1</xdr:row>
      <xdr:rowOff>133350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458325" y="438150"/>
          <a:ext cx="800100" cy="342900"/>
        </a:xfrm>
        <a:prstGeom prst="rect">
          <a:avLst/>
        </a:prstGeom>
        <a:noFill/>
        <a:ln w="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 ผด. ๑</a:t>
          </a:r>
        </a:p>
        <a:p>
          <a:pPr algn="ctr" rtl="0">
            <a:defRPr sz="1000"/>
          </a:pPr>
          <a:endParaRPr lang="th-TH" sz="1400" b="1" i="0" u="none" strike="noStrike" baseline="0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571500</xdr:colOff>
      <xdr:row>22</xdr:row>
      <xdr:rowOff>66675</xdr:rowOff>
    </xdr:from>
    <xdr:to>
      <xdr:col>5</xdr:col>
      <xdr:colOff>1371600</xdr:colOff>
      <xdr:row>23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9486900" y="6181725"/>
          <a:ext cx="800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 ผด.๑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40" zoomScaleNormal="100" zoomScaleSheetLayoutView="100" workbookViewId="0">
      <selection activeCell="A24" sqref="A24:F24"/>
    </sheetView>
  </sheetViews>
  <sheetFormatPr defaultRowHeight="21.75" customHeight="1" x14ac:dyDescent="0.3"/>
  <cols>
    <col min="1" max="1" width="51" style="1" customWidth="1"/>
    <col min="2" max="5" width="16.5" style="1" customWidth="1"/>
    <col min="6" max="6" width="18.375" style="1" customWidth="1"/>
    <col min="7" max="16384" width="9" style="1"/>
  </cols>
  <sheetData>
    <row r="1" spans="1:6" ht="29.25" customHeight="1" x14ac:dyDescent="0.3">
      <c r="A1" s="43" t="s">
        <v>0</v>
      </c>
      <c r="B1" s="43"/>
      <c r="C1" s="43"/>
      <c r="D1" s="43"/>
      <c r="E1" s="43"/>
      <c r="F1" s="43"/>
    </row>
    <row r="2" spans="1:6" ht="21.75" customHeight="1" x14ac:dyDescent="0.3">
      <c r="A2" s="43" t="s">
        <v>38</v>
      </c>
      <c r="B2" s="43"/>
      <c r="C2" s="43"/>
      <c r="D2" s="43"/>
      <c r="E2" s="43"/>
      <c r="F2" s="43"/>
    </row>
    <row r="3" spans="1:6" ht="21.75" customHeight="1" x14ac:dyDescent="0.3">
      <c r="A3" s="43" t="s">
        <v>20</v>
      </c>
      <c r="B3" s="43"/>
      <c r="C3" s="43"/>
      <c r="D3" s="43"/>
      <c r="E3" s="43"/>
      <c r="F3" s="43"/>
    </row>
    <row r="4" spans="1:6" ht="17.25" customHeight="1" x14ac:dyDescent="0.3">
      <c r="A4" s="2"/>
    </row>
    <row r="5" spans="1:6" s="4" customFormat="1" ht="21.75" customHeight="1" x14ac:dyDescent="0.3">
      <c r="A5" s="44" t="s">
        <v>12</v>
      </c>
      <c r="B5" s="3" t="s">
        <v>2</v>
      </c>
      <c r="C5" s="3" t="s">
        <v>4</v>
      </c>
      <c r="D5" s="3" t="s">
        <v>6</v>
      </c>
      <c r="E5" s="3" t="s">
        <v>4</v>
      </c>
      <c r="F5" s="3" t="s">
        <v>10</v>
      </c>
    </row>
    <row r="6" spans="1:6" s="4" customFormat="1" ht="21.75" customHeight="1" x14ac:dyDescent="0.3">
      <c r="A6" s="45"/>
      <c r="B6" s="5" t="s">
        <v>3</v>
      </c>
      <c r="C6" s="5" t="s">
        <v>5</v>
      </c>
      <c r="D6" s="5"/>
      <c r="E6" s="5" t="s">
        <v>7</v>
      </c>
      <c r="F6" s="5" t="s">
        <v>11</v>
      </c>
    </row>
    <row r="7" spans="1:6" ht="21.75" customHeight="1" x14ac:dyDescent="0.3">
      <c r="A7" s="6" t="s">
        <v>28</v>
      </c>
      <c r="B7" s="7"/>
      <c r="C7" s="8"/>
      <c r="D7" s="7"/>
      <c r="E7" s="7"/>
      <c r="F7" s="9"/>
    </row>
    <row r="8" spans="1:6" ht="21.75" customHeight="1" x14ac:dyDescent="0.3">
      <c r="A8" s="10" t="s">
        <v>13</v>
      </c>
      <c r="B8" s="25">
        <v>2</v>
      </c>
      <c r="C8" s="25">
        <v>2.86</v>
      </c>
      <c r="D8" s="13">
        <v>350000</v>
      </c>
      <c r="E8" s="12">
        <f>D8/D41*100</f>
        <v>3.6247343587534231</v>
      </c>
      <c r="F8" s="14" t="s">
        <v>16</v>
      </c>
    </row>
    <row r="9" spans="1:6" ht="21.75" customHeight="1" x14ac:dyDescent="0.3">
      <c r="A9" s="10" t="s">
        <v>21</v>
      </c>
      <c r="B9" s="11">
        <v>10</v>
      </c>
      <c r="C9" s="12">
        <v>14.29</v>
      </c>
      <c r="D9" s="13">
        <v>2104000</v>
      </c>
      <c r="E9" s="12">
        <f>D9/D41*100</f>
        <v>21.789831688049148</v>
      </c>
      <c r="F9" s="14" t="s">
        <v>16</v>
      </c>
    </row>
    <row r="10" spans="1:6" ht="21.75" customHeight="1" x14ac:dyDescent="0.3">
      <c r="A10" s="15" t="s">
        <v>8</v>
      </c>
      <c r="B10" s="42">
        <f>SUM(B8:B9)</f>
        <v>12</v>
      </c>
      <c r="C10" s="18">
        <f>SUM(C8:C9)</f>
        <v>17.149999999999999</v>
      </c>
      <c r="D10" s="37">
        <f t="shared" ref="D10:E10" si="0">SUM(D8:D9)</f>
        <v>2454000</v>
      </c>
      <c r="E10" s="18">
        <f t="shared" si="0"/>
        <v>25.41456604680257</v>
      </c>
      <c r="F10" s="14"/>
    </row>
    <row r="11" spans="1:6" ht="21.75" customHeight="1" x14ac:dyDescent="0.3">
      <c r="A11" s="19" t="s">
        <v>29</v>
      </c>
      <c r="B11" s="20"/>
      <c r="C11" s="21"/>
      <c r="D11" s="20"/>
      <c r="E11" s="20"/>
      <c r="F11" s="22"/>
    </row>
    <row r="12" spans="1:6" ht="21.75" customHeight="1" x14ac:dyDescent="0.3">
      <c r="A12" s="10" t="s">
        <v>24</v>
      </c>
      <c r="B12" s="11">
        <v>8</v>
      </c>
      <c r="C12" s="12">
        <f>B12/B41*100</f>
        <v>11.428571428571429</v>
      </c>
      <c r="D12" s="13">
        <v>1994080</v>
      </c>
      <c r="E12" s="12">
        <f>D12/D41*100</f>
        <v>20.65145797172293</v>
      </c>
      <c r="F12" s="14" t="s">
        <v>19</v>
      </c>
    </row>
    <row r="13" spans="1:6" ht="21.75" customHeight="1" x14ac:dyDescent="0.3">
      <c r="A13" s="10" t="s">
        <v>22</v>
      </c>
      <c r="B13" s="11">
        <v>9</v>
      </c>
      <c r="C13" s="12">
        <f>B13/B41*100</f>
        <v>12.857142857142856</v>
      </c>
      <c r="D13" s="13">
        <v>250000</v>
      </c>
      <c r="E13" s="12">
        <f>D13/D41*100</f>
        <v>2.5890959705381591</v>
      </c>
      <c r="F13" s="14" t="s">
        <v>17</v>
      </c>
    </row>
    <row r="14" spans="1:6" ht="21.75" customHeight="1" x14ac:dyDescent="0.3">
      <c r="A14" s="31" t="s">
        <v>23</v>
      </c>
      <c r="B14" s="11">
        <v>5</v>
      </c>
      <c r="C14" s="12">
        <f>B14/B41*100</f>
        <v>7.1428571428571423</v>
      </c>
      <c r="D14" s="13">
        <v>3656800</v>
      </c>
      <c r="E14" s="12">
        <f>D14/D41*100</f>
        <v>37.871224580255763</v>
      </c>
      <c r="F14" s="14" t="s">
        <v>18</v>
      </c>
    </row>
    <row r="15" spans="1:6" ht="21.75" customHeight="1" x14ac:dyDescent="0.3">
      <c r="A15" s="31" t="s">
        <v>32</v>
      </c>
      <c r="B15" s="11">
        <v>4</v>
      </c>
      <c r="C15" s="12">
        <f>B15/B41*100</f>
        <v>5.7142857142857144</v>
      </c>
      <c r="D15" s="13">
        <v>140000</v>
      </c>
      <c r="E15" s="12">
        <f>D15/D41*100</f>
        <v>1.4498937435013692</v>
      </c>
      <c r="F15" s="14" t="s">
        <v>18</v>
      </c>
    </row>
    <row r="16" spans="1:6" ht="21.75" customHeight="1" x14ac:dyDescent="0.3">
      <c r="A16" s="23" t="s">
        <v>8</v>
      </c>
      <c r="B16" s="24">
        <f>SUM(B12:B15)</f>
        <v>26</v>
      </c>
      <c r="C16" s="18">
        <f>SUM(C12:C15)</f>
        <v>37.142857142857139</v>
      </c>
      <c r="D16" s="17">
        <f>SUM(D12:D15)</f>
        <v>6040880</v>
      </c>
      <c r="E16" s="18">
        <f>SUM(E12:E15)</f>
        <v>62.561672266018228</v>
      </c>
      <c r="F16" s="14"/>
    </row>
    <row r="17" spans="1:6" ht="21.75" customHeight="1" x14ac:dyDescent="0.3">
      <c r="A17" s="19" t="s">
        <v>33</v>
      </c>
      <c r="B17" s="7"/>
      <c r="C17" s="7"/>
      <c r="D17" s="7"/>
      <c r="E17" s="7"/>
      <c r="F17" s="9"/>
    </row>
    <row r="18" spans="1:6" ht="21.75" customHeight="1" x14ac:dyDescent="0.3">
      <c r="A18" s="10" t="s">
        <v>25</v>
      </c>
      <c r="B18" s="11">
        <v>5</v>
      </c>
      <c r="C18" s="12">
        <f>B18/B41*100</f>
        <v>7.1428571428571423</v>
      </c>
      <c r="D18" s="13">
        <v>70000</v>
      </c>
      <c r="E18" s="12">
        <f>D18/D41*100</f>
        <v>0.72494687175068462</v>
      </c>
      <c r="F18" s="14" t="s">
        <v>17</v>
      </c>
    </row>
    <row r="19" spans="1:6" ht="21.75" customHeight="1" x14ac:dyDescent="0.3">
      <c r="A19" s="29" t="s">
        <v>8</v>
      </c>
      <c r="B19" s="16">
        <f>SUM(B18:B18)</f>
        <v>5</v>
      </c>
      <c r="C19" s="18">
        <f>SUM(C18:C18)</f>
        <v>7.1428571428571423</v>
      </c>
      <c r="D19" s="17">
        <f>SUM(D18:D18)</f>
        <v>70000</v>
      </c>
      <c r="E19" s="18">
        <f>SUM(E18:E18)</f>
        <v>0.72494687175068462</v>
      </c>
      <c r="F19" s="38"/>
    </row>
    <row r="20" spans="1:6" ht="21.75" customHeight="1" x14ac:dyDescent="0.3">
      <c r="A20" s="39"/>
      <c r="B20" s="33"/>
      <c r="C20" s="34"/>
      <c r="D20" s="35"/>
      <c r="E20" s="34"/>
      <c r="F20" s="40"/>
    </row>
    <row r="21" spans="1:6" ht="21.75" customHeight="1" x14ac:dyDescent="0.3">
      <c r="A21" s="39"/>
      <c r="B21" s="33"/>
      <c r="C21" s="34"/>
      <c r="D21" s="35"/>
      <c r="E21" s="34"/>
      <c r="F21" s="40"/>
    </row>
    <row r="22" spans="1:6" ht="21.75" customHeight="1" x14ac:dyDescent="0.3">
      <c r="C22" s="1">
        <v>6</v>
      </c>
    </row>
    <row r="23" spans="1:6" ht="29.25" customHeight="1" x14ac:dyDescent="0.3">
      <c r="A23" s="43" t="s">
        <v>0</v>
      </c>
      <c r="B23" s="43"/>
      <c r="C23" s="43"/>
      <c r="D23" s="43"/>
      <c r="E23" s="43"/>
      <c r="F23" s="43"/>
    </row>
    <row r="24" spans="1:6" ht="21.75" customHeight="1" x14ac:dyDescent="0.3">
      <c r="A24" s="43" t="s">
        <v>38</v>
      </c>
      <c r="B24" s="43"/>
      <c r="C24" s="43"/>
      <c r="D24" s="43"/>
      <c r="E24" s="43"/>
      <c r="F24" s="43"/>
    </row>
    <row r="25" spans="1:6" ht="21.75" customHeight="1" x14ac:dyDescent="0.3">
      <c r="A25" s="43" t="s">
        <v>20</v>
      </c>
      <c r="B25" s="43"/>
      <c r="C25" s="43"/>
      <c r="D25" s="43"/>
      <c r="E25" s="43"/>
      <c r="F25" s="43"/>
    </row>
    <row r="26" spans="1:6" ht="17.25" customHeight="1" x14ac:dyDescent="0.3"/>
    <row r="27" spans="1:6" s="4" customFormat="1" ht="21.75" customHeight="1" x14ac:dyDescent="0.3">
      <c r="A27" s="44" t="s">
        <v>1</v>
      </c>
      <c r="B27" s="3" t="s">
        <v>2</v>
      </c>
      <c r="C27" s="3" t="s">
        <v>4</v>
      </c>
      <c r="D27" s="3" t="s">
        <v>6</v>
      </c>
      <c r="E27" s="3" t="s">
        <v>4</v>
      </c>
      <c r="F27" s="3" t="s">
        <v>10</v>
      </c>
    </row>
    <row r="28" spans="1:6" s="4" customFormat="1" ht="21.75" customHeight="1" x14ac:dyDescent="0.3">
      <c r="A28" s="45"/>
      <c r="B28" s="5" t="s">
        <v>3</v>
      </c>
      <c r="C28" s="5" t="s">
        <v>5</v>
      </c>
      <c r="D28" s="5"/>
      <c r="E28" s="5" t="s">
        <v>7</v>
      </c>
      <c r="F28" s="5" t="s">
        <v>11</v>
      </c>
    </row>
    <row r="29" spans="1:6" ht="21.75" customHeight="1" x14ac:dyDescent="0.3">
      <c r="A29" s="6" t="s">
        <v>34</v>
      </c>
      <c r="B29" s="26"/>
      <c r="C29" s="27"/>
      <c r="D29" s="28"/>
      <c r="E29" s="27"/>
      <c r="F29" s="9"/>
    </row>
    <row r="30" spans="1:6" ht="21.75" customHeight="1" x14ac:dyDescent="0.3">
      <c r="A30" s="10" t="s">
        <v>30</v>
      </c>
      <c r="B30" s="11">
        <v>0</v>
      </c>
      <c r="C30" s="12">
        <f>B30/B41*100</f>
        <v>0</v>
      </c>
      <c r="D30" s="13">
        <v>0</v>
      </c>
      <c r="E30" s="12">
        <f>D30/D41*100</f>
        <v>0</v>
      </c>
      <c r="F30" s="14" t="s">
        <v>31</v>
      </c>
    </row>
    <row r="31" spans="1:6" ht="21.75" customHeight="1" x14ac:dyDescent="0.3">
      <c r="A31" s="29" t="s">
        <v>8</v>
      </c>
      <c r="B31" s="16">
        <f>SUM(B30)</f>
        <v>0</v>
      </c>
      <c r="C31" s="18">
        <f>SUM(C30)</f>
        <v>0</v>
      </c>
      <c r="D31" s="17">
        <f>SUM(D30)</f>
        <v>0</v>
      </c>
      <c r="E31" s="18">
        <f>SUM(E30)</f>
        <v>0</v>
      </c>
      <c r="F31" s="14"/>
    </row>
    <row r="32" spans="1:6" ht="21.75" customHeight="1" x14ac:dyDescent="0.3">
      <c r="A32" s="48" t="s">
        <v>37</v>
      </c>
      <c r="B32" s="46"/>
      <c r="C32" s="46"/>
      <c r="D32" s="46"/>
      <c r="E32" s="46"/>
      <c r="F32" s="47"/>
    </row>
    <row r="33" spans="1:6" ht="21.75" customHeight="1" x14ac:dyDescent="0.3">
      <c r="A33" s="10" t="s">
        <v>26</v>
      </c>
      <c r="B33" s="11">
        <v>13</v>
      </c>
      <c r="C33" s="12">
        <f>B33/B41*100</f>
        <v>18.571428571428573</v>
      </c>
      <c r="D33" s="13">
        <v>793000</v>
      </c>
      <c r="E33" s="12">
        <f>D33/D41*100</f>
        <v>8.2126124185470406</v>
      </c>
      <c r="F33" s="14" t="s">
        <v>19</v>
      </c>
    </row>
    <row r="34" spans="1:6" ht="21.75" customHeight="1" x14ac:dyDescent="0.3">
      <c r="A34" s="23" t="s">
        <v>8</v>
      </c>
      <c r="B34" s="24">
        <f>SUM(B33:B33)</f>
        <v>13</v>
      </c>
      <c r="C34" s="18">
        <f>SUM(C33:C33)</f>
        <v>18.571428571428573</v>
      </c>
      <c r="D34" s="17">
        <f>SUM(D33:D33)</f>
        <v>793000</v>
      </c>
      <c r="E34" s="18">
        <f>SUM(E33:E33)</f>
        <v>8.2126124185470406</v>
      </c>
      <c r="F34" s="14"/>
    </row>
    <row r="35" spans="1:6" ht="21.75" customHeight="1" x14ac:dyDescent="0.3">
      <c r="A35" s="46" t="s">
        <v>35</v>
      </c>
      <c r="B35" s="46"/>
      <c r="C35" s="46"/>
      <c r="D35" s="46"/>
      <c r="E35" s="46"/>
      <c r="F35" s="47"/>
    </row>
    <row r="36" spans="1:6" ht="21.75" customHeight="1" x14ac:dyDescent="0.3">
      <c r="A36" s="10" t="s">
        <v>27</v>
      </c>
      <c r="B36" s="11">
        <v>9</v>
      </c>
      <c r="C36" s="12">
        <f>B36/B41*100</f>
        <v>12.857142857142856</v>
      </c>
      <c r="D36" s="13">
        <v>233000</v>
      </c>
      <c r="E36" s="12">
        <f>D36/D41*100</f>
        <v>2.4130374445415641</v>
      </c>
      <c r="F36" s="14" t="s">
        <v>31</v>
      </c>
    </row>
    <row r="37" spans="1:6" ht="21.75" customHeight="1" x14ac:dyDescent="0.3">
      <c r="A37" s="23" t="s">
        <v>8</v>
      </c>
      <c r="B37" s="16">
        <f>SUM(B36:B36)</f>
        <v>9</v>
      </c>
      <c r="C37" s="30">
        <f>SUM(C36:C36)</f>
        <v>12.857142857142856</v>
      </c>
      <c r="D37" s="17">
        <f>SUM(D36:D36)</f>
        <v>233000</v>
      </c>
      <c r="E37" s="18">
        <f>SUM(E36:E36)</f>
        <v>2.4130374445415641</v>
      </c>
      <c r="F37" s="14"/>
    </row>
    <row r="38" spans="1:6" ht="21.75" customHeight="1" x14ac:dyDescent="0.3">
      <c r="A38" s="46" t="s">
        <v>36</v>
      </c>
      <c r="B38" s="46"/>
      <c r="C38" s="46"/>
      <c r="D38" s="46"/>
      <c r="E38" s="46"/>
      <c r="F38" s="47"/>
    </row>
    <row r="39" spans="1:6" ht="21.75" customHeight="1" x14ac:dyDescent="0.3">
      <c r="A39" s="10" t="s">
        <v>14</v>
      </c>
      <c r="B39" s="11">
        <v>5</v>
      </c>
      <c r="C39" s="12">
        <f>B39/B41*100</f>
        <v>7.1428571428571423</v>
      </c>
      <c r="D39" s="13">
        <v>65000</v>
      </c>
      <c r="E39" s="12">
        <f>D39/D41*100</f>
        <v>0.67316495233992135</v>
      </c>
      <c r="F39" s="14" t="s">
        <v>15</v>
      </c>
    </row>
    <row r="40" spans="1:6" ht="21.75" customHeight="1" x14ac:dyDescent="0.3">
      <c r="A40" s="23" t="s">
        <v>8</v>
      </c>
      <c r="B40" s="16">
        <f>SUM(B39:B39)</f>
        <v>5</v>
      </c>
      <c r="C40" s="30">
        <f>SUM(C39:C39)</f>
        <v>7.1428571428571423</v>
      </c>
      <c r="D40" s="17">
        <f>SUM(D39:D39)</f>
        <v>65000</v>
      </c>
      <c r="E40" s="18">
        <f>SUM(E39:E39)</f>
        <v>0.67316495233992135</v>
      </c>
      <c r="F40" s="14"/>
    </row>
    <row r="41" spans="1:6" ht="21.75" customHeight="1" x14ac:dyDescent="0.3">
      <c r="A41" s="23" t="s">
        <v>9</v>
      </c>
      <c r="B41" s="16">
        <f>B10+B16+B19+B31+B34+B37+B40</f>
        <v>70</v>
      </c>
      <c r="C41" s="16">
        <f>C10+C16+C19+C31+C34+C37+C40</f>
        <v>100.00714285714285</v>
      </c>
      <c r="D41" s="37">
        <f>D10+D16+D19+D31+D34+D37+D40</f>
        <v>9655880</v>
      </c>
      <c r="E41" s="16">
        <f>E10+E16+E19+E31+E34+E37+E40</f>
        <v>100</v>
      </c>
      <c r="F41" s="14"/>
    </row>
    <row r="42" spans="1:6" ht="21.75" customHeight="1" x14ac:dyDescent="0.3">
      <c r="A42" s="32"/>
      <c r="B42" s="33"/>
      <c r="C42" s="33"/>
      <c r="D42" s="41"/>
      <c r="E42" s="33"/>
      <c r="F42" s="36"/>
    </row>
    <row r="43" spans="1:6" ht="21.75" customHeight="1" x14ac:dyDescent="0.3">
      <c r="A43" s="32"/>
      <c r="B43" s="33"/>
      <c r="C43" s="33"/>
      <c r="D43" s="41"/>
      <c r="E43" s="33"/>
      <c r="F43" s="36"/>
    </row>
    <row r="44" spans="1:6" ht="21.75" customHeight="1" x14ac:dyDescent="0.3">
      <c r="C44" s="1">
        <v>7</v>
      </c>
    </row>
  </sheetData>
  <mergeCells count="11">
    <mergeCell ref="A35:F35"/>
    <mergeCell ref="A25:F25"/>
    <mergeCell ref="A27:A28"/>
    <mergeCell ref="A32:F32"/>
    <mergeCell ref="A38:F38"/>
    <mergeCell ref="A24:F24"/>
    <mergeCell ref="A5:A6"/>
    <mergeCell ref="A1:F1"/>
    <mergeCell ref="A2:F2"/>
    <mergeCell ref="A3:F3"/>
    <mergeCell ref="A23:F23"/>
  </mergeCells>
  <pageMargins left="0.11811023622047245" right="0.11811023622047245" top="0.74803149606299213" bottom="0.74803149606299213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A14" sqref="A14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คำนวณ</vt:lpstr>
      <vt:lpstr>คำนวฯ</vt:lpstr>
      <vt:lpstr>Sheet3</vt:lpstr>
      <vt:lpstr>คำนวณ!Print_Area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2018-10-01T08:29:43Z</cp:lastPrinted>
  <dcterms:created xsi:type="dcterms:W3CDTF">2016-10-18T10:50:32Z</dcterms:created>
  <dcterms:modified xsi:type="dcterms:W3CDTF">2020-10-06T06:53:33Z</dcterms:modified>
</cp:coreProperties>
</file>